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anna_scacciapiche\Desktop\"/>
    </mc:Choice>
  </mc:AlternateContent>
  <bookViews>
    <workbookView xWindow="0" yWindow="0" windowWidth="15060" windowHeight="4908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F34" i="1"/>
  <c r="E34" i="1"/>
  <c r="D34" i="1"/>
  <c r="C34" i="1"/>
  <c r="F32" i="1"/>
  <c r="E32" i="1"/>
  <c r="D32" i="1"/>
  <c r="C32" i="1"/>
  <c r="F30" i="1"/>
  <c r="E30" i="1"/>
  <c r="D30" i="1"/>
  <c r="C30" i="1"/>
  <c r="F28" i="1"/>
  <c r="F36" i="1" s="1"/>
  <c r="E28" i="1"/>
  <c r="E36" i="1" s="1"/>
  <c r="D28" i="1"/>
  <c r="D36" i="1" s="1"/>
  <c r="C28" i="1"/>
  <c r="C36" i="1" s="1"/>
  <c r="B23" i="1"/>
  <c r="F20" i="1"/>
  <c r="E20" i="1"/>
  <c r="D20" i="1"/>
  <c r="C20" i="1"/>
  <c r="F18" i="1"/>
  <c r="E18" i="1"/>
  <c r="D18" i="1"/>
  <c r="C18" i="1"/>
  <c r="F16" i="1"/>
  <c r="E16" i="1"/>
  <c r="D16" i="1"/>
  <c r="C16" i="1"/>
  <c r="F15" i="1"/>
  <c r="E15" i="1"/>
  <c r="D15" i="1"/>
  <c r="C15" i="1"/>
  <c r="F14" i="1"/>
  <c r="F23" i="1" s="1"/>
  <c r="E14" i="1"/>
  <c r="E23" i="1" s="1"/>
  <c r="D14" i="1"/>
  <c r="D23" i="1" s="1"/>
  <c r="C14" i="1"/>
  <c r="C23" i="1" s="1"/>
</calcChain>
</file>

<file path=xl/sharedStrings.xml><?xml version="1.0" encoding="utf-8"?>
<sst xmlns="http://schemas.openxmlformats.org/spreadsheetml/2006/main" count="32" uniqueCount="26">
  <si>
    <t>Costo complessivo del personale non a tempo indeterminato, articolato per aree professionali</t>
  </si>
  <si>
    <t>(Spesa anno 2023 - dati rilevati per cassa)</t>
  </si>
  <si>
    <t>Personale non a tempo indeterminato della Giunta regionale</t>
  </si>
  <si>
    <t>Descrizione</t>
  </si>
  <si>
    <t>Unità uomo/anno al 100%</t>
  </si>
  <si>
    <t>Competenze</t>
  </si>
  <si>
    <t>Contributi</t>
  </si>
  <si>
    <t>Irap</t>
  </si>
  <si>
    <t>Spesa anno 2023</t>
  </si>
  <si>
    <t>Dipendenti a tempo determinato categoria C</t>
  </si>
  <si>
    <t>Dipendenti a tempo determinato categoria D</t>
  </si>
  <si>
    <t>Dipendenti a tempo determinato categoria B - USR</t>
  </si>
  <si>
    <t>Dipendenti a tempo determinato categoria C - USR</t>
  </si>
  <si>
    <t>Dipendenti a tempo determinato categoria D - USR</t>
  </si>
  <si>
    <t>Dirigenti a tempo determinato esterni</t>
  </si>
  <si>
    <t>Dirigenti a tempo determinato interni</t>
  </si>
  <si>
    <t>Dirigenti a tempo determinato USR</t>
  </si>
  <si>
    <t>Direttore ATIM</t>
  </si>
  <si>
    <t>Figure apicali</t>
  </si>
  <si>
    <t>Totale</t>
  </si>
  <si>
    <t>Personale non a tempo indeterminato della Giunta regionale assegnato agli uffici di diretta collaborazione con gli organi di indirizzo politico</t>
  </si>
  <si>
    <t xml:space="preserve">Unità uomo/anno al 100% </t>
  </si>
  <si>
    <t>Segreteria Assessori (dip. ESTERNI)</t>
  </si>
  <si>
    <t>Segreteria Presidente Giunta (dip. ESTERNI)</t>
  </si>
  <si>
    <t>Segreteria Presidente Giunta (dip. ESTERNI - PORTAVOCE)</t>
  </si>
  <si>
    <t>Segreteria Vice Presidente Giunta (dip. ESTERNI)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</si>
</sst>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2" xfId="0" applyFont="1" applyFill="1" applyBorder="1"/>
    <xf numFmtId="0" fontId="2" fillId="0" borderId="1" xfId="0" applyFont="1" applyBorder="1"/>
    <xf numFmtId="4" fontId="0" fillId="0" borderId="1" xfId="0" applyNumberFormat="1" applyBorder="1"/>
    <xf numFmtId="4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ATI/Anno2024/TRASPARENZA/GIUNTA_NON_INDETERMINATO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TD GIUNTA 2023"/>
      <sheetName val="TRASPARENZA"/>
      <sheetName val="OMNICOMPRENSIVI EST"/>
      <sheetName val="DIRIGENZA"/>
      <sheetName val="DIRIGENZA PERIODI LAV"/>
      <sheetName val="COMPARTO"/>
    </sheetNames>
    <sheetDataSet>
      <sheetData sheetId="0"/>
      <sheetData sheetId="1"/>
      <sheetData sheetId="2">
        <row r="2">
          <cell r="L2">
            <v>56062.44000000001</v>
          </cell>
          <cell r="M2">
            <v>15841.119999999999</v>
          </cell>
          <cell r="N2">
            <v>4715.0999999999985</v>
          </cell>
          <cell r="O2">
            <v>76618.66</v>
          </cell>
        </row>
        <row r="10">
          <cell r="L10">
            <v>65576.61</v>
          </cell>
          <cell r="M10">
            <v>18329.09</v>
          </cell>
          <cell r="N10">
            <v>5513.24</v>
          </cell>
          <cell r="O10">
            <v>89418.94</v>
          </cell>
        </row>
        <row r="31">
          <cell r="L31">
            <v>164869.06</v>
          </cell>
          <cell r="M31">
            <v>45418.77</v>
          </cell>
          <cell r="N31">
            <v>13833.819999999998</v>
          </cell>
          <cell r="O31">
            <v>224121.65</v>
          </cell>
        </row>
        <row r="41">
          <cell r="L41">
            <v>68100.59</v>
          </cell>
          <cell r="M41">
            <v>18654.79</v>
          </cell>
          <cell r="N41">
            <v>5788.52</v>
          </cell>
          <cell r="O41">
            <v>92543.900000000009</v>
          </cell>
        </row>
      </sheetData>
      <sheetData sheetId="3">
        <row r="4">
          <cell r="M4">
            <v>265305.20999999996</v>
          </cell>
          <cell r="N4">
            <v>73418.429999999993</v>
          </cell>
          <cell r="O4">
            <v>22439.96</v>
          </cell>
          <cell r="P4">
            <v>361163.6</v>
          </cell>
        </row>
        <row r="10">
          <cell r="M10">
            <v>310235.25</v>
          </cell>
          <cell r="N10">
            <v>80505.210000000006</v>
          </cell>
          <cell r="O10">
            <v>26171.21</v>
          </cell>
          <cell r="P10">
            <v>416911.67</v>
          </cell>
        </row>
        <row r="28">
          <cell r="M28">
            <v>1182859.0099999998</v>
          </cell>
          <cell r="N28">
            <v>312710.18</v>
          </cell>
          <cell r="O28">
            <v>98258.809999999983</v>
          </cell>
          <cell r="P28">
            <v>1593827.9999999995</v>
          </cell>
        </row>
        <row r="30">
          <cell r="M30">
            <v>124019.05</v>
          </cell>
          <cell r="N30">
            <v>32429.680000000008</v>
          </cell>
          <cell r="O30">
            <v>10390.92</v>
          </cell>
          <cell r="P30">
            <v>166839.65000000002</v>
          </cell>
        </row>
        <row r="40">
          <cell r="M40">
            <v>672938.77999999991</v>
          </cell>
          <cell r="N40">
            <v>177407.9</v>
          </cell>
          <cell r="O40">
            <v>7990.7099999999991</v>
          </cell>
          <cell r="P40">
            <v>858337.39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3" sqref="C3"/>
    </sheetView>
  </sheetViews>
  <sheetFormatPr defaultRowHeight="14.4" x14ac:dyDescent="0.3"/>
  <cols>
    <col min="1" max="1" width="89.109375" customWidth="1"/>
    <col min="3" max="3" width="12.44140625" bestFit="1" customWidth="1"/>
    <col min="4" max="4" width="11.6640625" bestFit="1" customWidth="1"/>
    <col min="5" max="5" width="12.109375" customWidth="1"/>
    <col min="6" max="6" width="16.44140625" bestFit="1" customWidth="1"/>
  </cols>
  <sheetData>
    <row r="1" spans="1:6" x14ac:dyDescent="0.3">
      <c r="A1" t="s">
        <v>0</v>
      </c>
    </row>
    <row r="2" spans="1:6" x14ac:dyDescent="0.3">
      <c r="A2" s="1" t="s">
        <v>1</v>
      </c>
    </row>
    <row r="5" spans="1:6" x14ac:dyDescent="0.3">
      <c r="A5" t="s">
        <v>2</v>
      </c>
    </row>
    <row r="6" spans="1: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6" x14ac:dyDescent="0.3">
      <c r="A7" s="3" t="s">
        <v>9</v>
      </c>
      <c r="B7" s="7">
        <v>12.32</v>
      </c>
      <c r="C7" s="7">
        <v>356270.66000000009</v>
      </c>
      <c r="D7" s="7">
        <v>96101.630000000019</v>
      </c>
      <c r="E7" s="7">
        <v>29413.550000000007</v>
      </c>
      <c r="F7" s="8">
        <v>481785.84000000014</v>
      </c>
    </row>
    <row r="8" spans="1:6" x14ac:dyDescent="0.3">
      <c r="A8" s="3" t="s">
        <v>10</v>
      </c>
      <c r="B8" s="7">
        <v>5.58</v>
      </c>
      <c r="C8" s="7">
        <v>203601.22999999995</v>
      </c>
      <c r="D8" s="7">
        <v>48987.47</v>
      </c>
      <c r="E8" s="7">
        <v>15027.130000000001</v>
      </c>
      <c r="F8" s="8">
        <v>267615.82999999996</v>
      </c>
    </row>
    <row r="9" spans="1:6" x14ac:dyDescent="0.3">
      <c r="A9" s="3"/>
      <c r="B9" s="7"/>
      <c r="C9" s="7"/>
      <c r="D9" s="7"/>
      <c r="E9" s="7"/>
      <c r="F9" s="8"/>
    </row>
    <row r="10" spans="1:6" x14ac:dyDescent="0.3">
      <c r="A10" s="3" t="s">
        <v>11</v>
      </c>
      <c r="B10" s="7">
        <v>4.3</v>
      </c>
      <c r="C10" s="7">
        <v>112958.1</v>
      </c>
      <c r="D10" s="7">
        <v>31564.730000000003</v>
      </c>
      <c r="E10" s="7">
        <v>9582.9599999999991</v>
      </c>
      <c r="F10" s="8">
        <v>154105.79000000004</v>
      </c>
    </row>
    <row r="11" spans="1:6" x14ac:dyDescent="0.3">
      <c r="A11" s="3" t="s">
        <v>12</v>
      </c>
      <c r="B11" s="7">
        <v>64.5</v>
      </c>
      <c r="C11" s="7">
        <v>2076215.5000000005</v>
      </c>
      <c r="D11" s="7">
        <v>572798.30000000005</v>
      </c>
      <c r="E11" s="7">
        <v>175922.69000000003</v>
      </c>
      <c r="F11" s="8">
        <v>2824936.4899999998</v>
      </c>
    </row>
    <row r="12" spans="1:6" x14ac:dyDescent="0.3">
      <c r="A12" s="3" t="s">
        <v>13</v>
      </c>
      <c r="B12" s="7">
        <v>78.25</v>
      </c>
      <c r="C12" s="7">
        <v>2588717.1100000003</v>
      </c>
      <c r="D12" s="7">
        <v>721442.93</v>
      </c>
      <c r="E12" s="7">
        <v>219483.92</v>
      </c>
      <c r="F12" s="8">
        <v>3529643.9600000014</v>
      </c>
    </row>
    <row r="13" spans="1:6" x14ac:dyDescent="0.3">
      <c r="A13" s="4"/>
      <c r="B13" s="4"/>
      <c r="C13" s="4"/>
      <c r="D13" s="4"/>
      <c r="E13" s="4"/>
      <c r="F13" s="8"/>
    </row>
    <row r="14" spans="1:6" x14ac:dyDescent="0.3">
      <c r="A14" s="4" t="s">
        <v>14</v>
      </c>
      <c r="B14" s="7">
        <v>11.3</v>
      </c>
      <c r="C14" s="7">
        <f>[1]DIRIGENZA!M28</f>
        <v>1182859.0099999998</v>
      </c>
      <c r="D14" s="7">
        <f>[1]DIRIGENZA!N28</f>
        <v>312710.18</v>
      </c>
      <c r="E14" s="7">
        <f>[1]DIRIGENZA!O28</f>
        <v>98258.809999999983</v>
      </c>
      <c r="F14" s="8">
        <f>[1]DIRIGENZA!P28</f>
        <v>1593827.9999999995</v>
      </c>
    </row>
    <row r="15" spans="1:6" x14ac:dyDescent="0.3">
      <c r="A15" s="4" t="s">
        <v>15</v>
      </c>
      <c r="B15" s="7">
        <v>2.75</v>
      </c>
      <c r="C15" s="7">
        <f>[1]DIRIGENZA!M10</f>
        <v>310235.25</v>
      </c>
      <c r="D15" s="7">
        <f>[1]DIRIGENZA!N10</f>
        <v>80505.210000000006</v>
      </c>
      <c r="E15" s="7">
        <f>[1]DIRIGENZA!O10</f>
        <v>26171.21</v>
      </c>
      <c r="F15" s="8">
        <f>[1]DIRIGENZA!P10</f>
        <v>416911.67</v>
      </c>
    </row>
    <row r="16" spans="1:6" x14ac:dyDescent="0.3">
      <c r="A16" s="5" t="s">
        <v>16</v>
      </c>
      <c r="B16" s="7">
        <v>6</v>
      </c>
      <c r="C16" s="7">
        <f>[1]DIRIGENZA!M40</f>
        <v>672938.77999999991</v>
      </c>
      <c r="D16" s="7">
        <f>[1]DIRIGENZA!N40</f>
        <v>177407.9</v>
      </c>
      <c r="E16" s="7">
        <f>[1]DIRIGENZA!O40</f>
        <v>7990.7099999999991</v>
      </c>
      <c r="F16" s="8">
        <f>[1]DIRIGENZA!P40</f>
        <v>858337.39</v>
      </c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 t="s">
        <v>17</v>
      </c>
      <c r="B18" s="4">
        <v>1</v>
      </c>
      <c r="C18" s="7">
        <f>[1]DIRIGENZA!M30</f>
        <v>124019.05</v>
      </c>
      <c r="D18" s="7">
        <f>[1]DIRIGENZA!N30</f>
        <v>32429.680000000008</v>
      </c>
      <c r="E18" s="7">
        <f>[1]DIRIGENZA!O30</f>
        <v>10390.92</v>
      </c>
      <c r="F18" s="8">
        <f>[1]DIRIGENZA!P30</f>
        <v>166839.65000000002</v>
      </c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 t="s">
        <v>18</v>
      </c>
      <c r="B20" s="4">
        <v>2</v>
      </c>
      <c r="C20" s="7">
        <f>[1]DIRIGENZA!M4</f>
        <v>265305.20999999996</v>
      </c>
      <c r="D20" s="7">
        <f>[1]DIRIGENZA!N4</f>
        <v>73418.429999999993</v>
      </c>
      <c r="E20" s="7">
        <f>[1]DIRIGENZA!O4</f>
        <v>22439.96</v>
      </c>
      <c r="F20" s="8">
        <f>[1]DIRIGENZA!P4</f>
        <v>361163.6</v>
      </c>
    </row>
    <row r="21" spans="1:6" x14ac:dyDescent="0.3">
      <c r="A21" s="4"/>
      <c r="B21" s="4"/>
      <c r="C21" s="4"/>
      <c r="D21" s="4"/>
      <c r="E21" s="4"/>
      <c r="F21" s="8"/>
    </row>
    <row r="22" spans="1:6" x14ac:dyDescent="0.3">
      <c r="A22" s="4"/>
      <c r="B22" s="4"/>
      <c r="C22" s="4"/>
      <c r="D22" s="4"/>
      <c r="E22" s="4"/>
      <c r="F22" s="8"/>
    </row>
    <row r="23" spans="1:6" x14ac:dyDescent="0.3">
      <c r="A23" s="6" t="s">
        <v>19</v>
      </c>
      <c r="B23" s="8">
        <f>SUM(B7:B22)</f>
        <v>188</v>
      </c>
      <c r="C23" s="8">
        <f>SUM(C7:C22)</f>
        <v>7893119.9000000004</v>
      </c>
      <c r="D23" s="8">
        <f>SUM(D7:D22)</f>
        <v>2147366.46</v>
      </c>
      <c r="E23" s="8">
        <f>SUM(E7:E22)</f>
        <v>614681.86</v>
      </c>
      <c r="F23" s="8">
        <f>SUM(F7:F22)</f>
        <v>10655168.220000003</v>
      </c>
    </row>
    <row r="26" spans="1:6" x14ac:dyDescent="0.3">
      <c r="A26" t="s">
        <v>20</v>
      </c>
    </row>
    <row r="27" spans="1:6" x14ac:dyDescent="0.3">
      <c r="A27" s="2" t="s">
        <v>3</v>
      </c>
      <c r="B27" s="2" t="s">
        <v>21</v>
      </c>
      <c r="C27" s="2" t="s">
        <v>5</v>
      </c>
      <c r="D27" s="2" t="s">
        <v>6</v>
      </c>
      <c r="E27" s="2" t="s">
        <v>7</v>
      </c>
      <c r="F27" s="2" t="s">
        <v>8</v>
      </c>
    </row>
    <row r="28" spans="1:6" x14ac:dyDescent="0.3">
      <c r="A28" s="4" t="s">
        <v>22</v>
      </c>
      <c r="B28" s="7">
        <v>5.38</v>
      </c>
      <c r="C28" s="7">
        <f>'[1]OMNICOMPRENSIVI EST'!L31</f>
        <v>164869.06</v>
      </c>
      <c r="D28" s="7">
        <f>'[1]OMNICOMPRENSIVI EST'!M31</f>
        <v>45418.77</v>
      </c>
      <c r="E28" s="7">
        <f>'[1]OMNICOMPRENSIVI EST'!N31</f>
        <v>13833.819999999998</v>
      </c>
      <c r="F28" s="8">
        <f>'[1]OMNICOMPRENSIVI EST'!O31</f>
        <v>224121.65</v>
      </c>
    </row>
    <row r="29" spans="1:6" x14ac:dyDescent="0.3">
      <c r="A29" s="3"/>
      <c r="B29" s="7"/>
      <c r="C29" s="7"/>
      <c r="D29" s="7"/>
      <c r="E29" s="7"/>
      <c r="F29" s="8"/>
    </row>
    <row r="30" spans="1:6" x14ac:dyDescent="0.3">
      <c r="A30" s="4" t="s">
        <v>23</v>
      </c>
      <c r="B30" s="7">
        <v>2.08</v>
      </c>
      <c r="C30" s="7">
        <f>'[1]OMNICOMPRENSIVI EST'!L10</f>
        <v>65576.61</v>
      </c>
      <c r="D30" s="7">
        <f>'[1]OMNICOMPRENSIVI EST'!M10</f>
        <v>18329.09</v>
      </c>
      <c r="E30" s="7">
        <f>'[1]OMNICOMPRENSIVI EST'!N10</f>
        <v>5513.24</v>
      </c>
      <c r="F30" s="8">
        <f>'[1]OMNICOMPRENSIVI EST'!O10</f>
        <v>89418.94</v>
      </c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 t="s">
        <v>24</v>
      </c>
      <c r="B32" s="4">
        <v>1</v>
      </c>
      <c r="C32" s="7">
        <f>'[1]OMNICOMPRENSIVI EST'!L2</f>
        <v>56062.44000000001</v>
      </c>
      <c r="D32" s="7">
        <f>'[1]OMNICOMPRENSIVI EST'!M2</f>
        <v>15841.119999999999</v>
      </c>
      <c r="E32" s="7">
        <f>'[1]OMNICOMPRENSIVI EST'!N2</f>
        <v>4715.0999999999985</v>
      </c>
      <c r="F32" s="8">
        <f>'[1]OMNICOMPRENSIVI EST'!O2</f>
        <v>76618.66</v>
      </c>
    </row>
    <row r="33" spans="1:6" x14ac:dyDescent="0.3">
      <c r="B33" s="4"/>
      <c r="C33" s="4"/>
      <c r="D33" s="4"/>
      <c r="E33" s="4"/>
      <c r="F33" s="4"/>
    </row>
    <row r="34" spans="1:6" x14ac:dyDescent="0.3">
      <c r="A34" s="4" t="s">
        <v>25</v>
      </c>
      <c r="B34" s="7">
        <v>2</v>
      </c>
      <c r="C34" s="7">
        <f>'[1]OMNICOMPRENSIVI EST'!L41</f>
        <v>68100.59</v>
      </c>
      <c r="D34" s="7">
        <f>'[1]OMNICOMPRENSIVI EST'!M41</f>
        <v>18654.79</v>
      </c>
      <c r="E34" s="7">
        <f>'[1]OMNICOMPRENSIVI EST'!N41</f>
        <v>5788.52</v>
      </c>
      <c r="F34" s="8">
        <f>'[1]OMNICOMPRENSIVI EST'!O41</f>
        <v>92543.900000000009</v>
      </c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6" t="s">
        <v>19</v>
      </c>
      <c r="B36" s="8">
        <f>SUM(B28:B34)</f>
        <v>10.46</v>
      </c>
      <c r="C36" s="8">
        <f>SUM(C28:C34)</f>
        <v>354608.69999999995</v>
      </c>
      <c r="D36" s="8">
        <f>SUM(D28:D34)</f>
        <v>98243.76999999999</v>
      </c>
      <c r="E36" s="8">
        <f>SUM(E28:E34)</f>
        <v>29850.679999999997</v>
      </c>
      <c r="F36" s="8">
        <f>SUM(F28:F34)</f>
        <v>482703.15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Soricetti</dc:creator>
  <cp:lastModifiedBy>Arianna Scacciapiche</cp:lastModifiedBy>
  <dcterms:created xsi:type="dcterms:W3CDTF">2024-01-23T14:03:42Z</dcterms:created>
  <dcterms:modified xsi:type="dcterms:W3CDTF">2024-01-25T11:43:28Z</dcterms:modified>
</cp:coreProperties>
</file>